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rgonetwork.sharepoint.com/sites/team/Gedeelde documenten/CERV/Subgranting and expert calls/2024/sent out and news on website/"/>
    </mc:Choice>
  </mc:AlternateContent>
  <xr:revisionPtr revIDLastSave="11" documentId="13_ncr:1_{D3879A2B-2E35-4D11-8695-E876DE2224F5}" xr6:coauthVersionLast="47" xr6:coauthVersionMax="47" xr10:uidLastSave="{C9AFB922-A0DF-4444-BAED-31356DC4CE38}"/>
  <bookViews>
    <workbookView xWindow="-110" yWindow="-110" windowWidth="22620" windowHeight="13500" xr2:uid="{61FDA1DB-A578-450B-A900-03E66102946B}"/>
  </bookViews>
  <sheets>
    <sheet name="finacial report" sheetId="2" r:id="rId1"/>
    <sheet name="unit cost per country " sheetId="3" r:id="rId2"/>
    <sheet name="example of salary cost division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4" l="1"/>
  <c r="B22" i="2"/>
  <c r="D72" i="2"/>
  <c r="E69" i="2"/>
  <c r="E70" i="2"/>
  <c r="E71" i="2"/>
  <c r="G57" i="2"/>
  <c r="G60" i="2" s="1"/>
  <c r="B20" i="2" s="1"/>
  <c r="F57" i="2"/>
  <c r="F60" i="2" s="1"/>
  <c r="G34" i="2"/>
  <c r="G38" i="2" s="1"/>
  <c r="B14" i="2" s="1"/>
  <c r="F34" i="2"/>
  <c r="F38" i="2" s="1"/>
  <c r="G26" i="2"/>
  <c r="G30" i="2" s="1"/>
  <c r="B13" i="2" s="1"/>
  <c r="F26" i="2"/>
  <c r="F30" i="2" s="1"/>
  <c r="E72" i="2" l="1"/>
  <c r="B21" i="2" s="1"/>
  <c r="B15" i="2"/>
  <c r="L44" i="2" l="1"/>
  <c r="L52" i="2" s="1"/>
  <c r="B18" i="2" s="1"/>
  <c r="I44" i="2"/>
  <c r="I52" i="2" s="1"/>
  <c r="B17" i="2" s="1"/>
  <c r="F52" i="2"/>
  <c r="B16" i="2" s="1"/>
  <c r="B19" i="2" l="1"/>
</calcChain>
</file>

<file path=xl/sharedStrings.xml><?xml version="1.0" encoding="utf-8"?>
<sst xmlns="http://schemas.openxmlformats.org/spreadsheetml/2006/main" count="176" uniqueCount="165">
  <si>
    <t>Total</t>
  </si>
  <si>
    <t>Activity</t>
  </si>
  <si>
    <t>Name of person travelling</t>
  </si>
  <si>
    <t>From</t>
  </si>
  <si>
    <t>To</t>
  </si>
  <si>
    <t>Total km (according to EU distance calculator</t>
  </si>
  <si>
    <t>Unit cost</t>
  </si>
  <si>
    <t>TOTAL TRAVEL COSTS</t>
  </si>
  <si>
    <t>Travel</t>
  </si>
  <si>
    <t>Number of days</t>
  </si>
  <si>
    <t>Unit costs per day</t>
  </si>
  <si>
    <t>TOTAL ACCOMMODATION</t>
  </si>
  <si>
    <t xml:space="preserve">Total </t>
  </si>
  <si>
    <t>Accommodation</t>
  </si>
  <si>
    <t>Subsistence (in half days)</t>
  </si>
  <si>
    <t>TOTAL SUBSISTENCE</t>
  </si>
  <si>
    <t>Implementation period</t>
  </si>
  <si>
    <t>Name of organisation</t>
  </si>
  <si>
    <t>Name of project</t>
  </si>
  <si>
    <r>
      <rPr>
        <b/>
        <sz val="12"/>
        <color theme="1"/>
        <rFont val="Arial"/>
        <family val="2"/>
      </rPr>
      <t>FINAL FINANCIAL REPORT - ERGO NETWORK FINANCIAL SUPPORT TO THIRD PARTIES 
EQUIP 2023 (101104354)</t>
    </r>
    <r>
      <rPr>
        <b/>
        <sz val="12"/>
        <color theme="1"/>
        <rFont val="Calibri"/>
        <family val="2"/>
        <scheme val="minor"/>
      </rPr>
      <t xml:space="preserve">
</t>
    </r>
  </si>
  <si>
    <t>A2. Natural persons under direct contract</t>
  </si>
  <si>
    <t>A1. Employees</t>
  </si>
  <si>
    <t>A. Total staff costs</t>
  </si>
  <si>
    <t>C1a Travel</t>
  </si>
  <si>
    <t>C1b Accommodation</t>
  </si>
  <si>
    <t>C1c Subsistence</t>
  </si>
  <si>
    <t>C2 Depreciation of equipment</t>
  </si>
  <si>
    <t>C3 Other goods, works and services</t>
  </si>
  <si>
    <t>C1 TOTAL travel, accommodation and subsistence</t>
  </si>
  <si>
    <t>TOTAL</t>
  </si>
  <si>
    <t>A1. EMPLOYEES</t>
  </si>
  <si>
    <t>Name</t>
  </si>
  <si>
    <t>Function</t>
  </si>
  <si>
    <t>Number of days worked</t>
  </si>
  <si>
    <t xml:space="preserve">Daily rate (local currency) </t>
  </si>
  <si>
    <t>Daily rate (EURO)</t>
  </si>
  <si>
    <t xml:space="preserve">Total (local currency) </t>
  </si>
  <si>
    <t>Total (Euro)</t>
  </si>
  <si>
    <t>TOTAL EMPLOYEES</t>
  </si>
  <si>
    <t>C2. Depreciation of equipment</t>
  </si>
  <si>
    <t>Description of equipment</t>
  </si>
  <si>
    <t xml:space="preserve">Depreciation rate </t>
  </si>
  <si>
    <t>Full cost (local currency)</t>
  </si>
  <si>
    <t>Full cost (Euro)</t>
  </si>
  <si>
    <t xml:space="preserve">Depreciation cost (local currency) </t>
  </si>
  <si>
    <t>Depreciation cost (Euro)</t>
  </si>
  <si>
    <t>TOTAL DEPRECIATION OF EQUIPMENT</t>
  </si>
  <si>
    <t>Invoice number</t>
  </si>
  <si>
    <t>Cost in local currency</t>
  </si>
  <si>
    <t>Cost in Euro</t>
  </si>
  <si>
    <t>Total Other goods, works and services</t>
  </si>
  <si>
    <t xml:space="preserve">Description </t>
  </si>
  <si>
    <t>Number of nights</t>
  </si>
  <si>
    <t>Unit costs per night</t>
  </si>
  <si>
    <t>Number of days worked for the project</t>
  </si>
  <si>
    <r>
      <t xml:space="preserve">C3. Other goods, works and services </t>
    </r>
    <r>
      <rPr>
        <sz val="14"/>
        <color theme="1"/>
        <rFont val="Calibri"/>
        <family val="2"/>
        <scheme val="minor"/>
      </rPr>
      <t>(catering, design, printing, trainers, lecturers, room rent etc.)</t>
    </r>
  </si>
  <si>
    <r>
      <t xml:space="preserve">All expenses must be supported by financial documents (i.e. invoices, receipts, payslips) which can be made available to ERGO upon request. 
Use this link for currency conversion: https://commission.europa.eu/funding-tenders/procedures-guidelines-tenders/information-contractors-and-beneficiaries/exchange-rate-inforeuro_en
Use this link to calculate the distance: https://erasmus-plus.ec.europa.eu/lv/resources-and-tools/distance-calculator
</t>
    </r>
    <r>
      <rPr>
        <b/>
        <sz val="11"/>
        <color theme="1"/>
        <rFont val="Calibri"/>
        <family val="2"/>
        <scheme val="minor"/>
      </rPr>
      <t xml:space="preserve">For details on the unit costs, as well as other eligibility criteria, please ready Annex 2 of your grant agreement carefully! </t>
    </r>
  </si>
  <si>
    <t>Initial budget</t>
  </si>
  <si>
    <r>
      <t xml:space="preserve">A2. NATURAL PERSONS UNDER DIRECT CONTRACT </t>
    </r>
    <r>
      <rPr>
        <sz val="12"/>
        <color theme="1"/>
        <rFont val="Calibri"/>
        <family val="2"/>
        <scheme val="minor"/>
      </rPr>
      <t>(people who work under the same conditions as employees, but with contracts other than an employment contract)</t>
    </r>
  </si>
  <si>
    <t xml:space="preserve">SUMMARY </t>
  </si>
  <si>
    <r>
      <t xml:space="preserve">In the final report, you will have to explain the calculation of the daily rate: </t>
    </r>
    <r>
      <rPr>
        <sz val="11"/>
        <color theme="1"/>
        <rFont val="Calibri"/>
        <family val="2"/>
        <scheme val="minor"/>
      </rPr>
      <t>total number of days worked per year, amount of annual total gross salary, amount of social security contributions, allowances etc.).</t>
    </r>
    <r>
      <rPr>
        <b/>
        <sz val="11"/>
        <color theme="1"/>
        <rFont val="Calibri"/>
        <family val="2"/>
        <scheme val="minor"/>
      </rPr>
      <t xml:space="preserve"> Provide timesheets, salary slips and detailed cost calculation for each employee with the final report. </t>
    </r>
  </si>
  <si>
    <t>Invoice number (only in final report)</t>
  </si>
  <si>
    <t>Name service provider (only in final report)</t>
  </si>
  <si>
    <t xml:space="preserve">You can include overhead costs (office rent, electricity etc.) under C3, but only up to 7% of the rest of the budget. </t>
  </si>
  <si>
    <t>C1. Travel, accommodation and subsistence - MAKE SURE TO USE THE UNIT COSTS!!</t>
  </si>
  <si>
    <t>400-600</t>
  </si>
  <si>
    <t>601-800</t>
  </si>
  <si>
    <t>801-1200</t>
  </si>
  <si>
    <t>1201-1600</t>
  </si>
  <si>
    <t>1601-2000</t>
  </si>
  <si>
    <t>2001-2500</t>
  </si>
  <si>
    <t>2501-3500</t>
  </si>
  <si>
    <t>3501-4500</t>
  </si>
  <si>
    <t>4501-6000</t>
  </si>
  <si>
    <t>6001-7500</t>
  </si>
  <si>
    <t>7501-10000</t>
  </si>
  <si>
    <t>10001-Max</t>
  </si>
  <si>
    <t>Amounts for return air, rail and combined air/rail journey</t>
  </si>
  <si>
    <t>Distance Band (in km)11</t>
  </si>
  <si>
    <t>Amount in EUR per return trip</t>
  </si>
  <si>
    <t>https://ec.europa.eu/info/calculate-unit-costs-eligible-travel-costs_en</t>
  </si>
  <si>
    <t>Amounts for intra-Member State return journeys by land between 50 and 400 km</t>
  </si>
  <si>
    <t xml:space="preserve">From the 10th page check the manual in anex </t>
  </si>
  <si>
    <t>Country</t>
  </si>
  <si>
    <t>AT</t>
  </si>
  <si>
    <t>BE</t>
  </si>
  <si>
    <t>BG</t>
  </si>
  <si>
    <t>CZ</t>
  </si>
  <si>
    <t>DE</t>
  </si>
  <si>
    <t>DK</t>
  </si>
  <si>
    <t>EE</t>
  </si>
  <si>
    <t>EL</t>
  </si>
  <si>
    <t>ES</t>
  </si>
  <si>
    <t>FI</t>
  </si>
  <si>
    <t>FR</t>
  </si>
  <si>
    <t>HR</t>
  </si>
  <si>
    <t>HU</t>
  </si>
  <si>
    <t>IE</t>
  </si>
  <si>
    <t>IT</t>
  </si>
  <si>
    <t>LT</t>
  </si>
  <si>
    <t>LV</t>
  </si>
  <si>
    <t>NL</t>
  </si>
  <si>
    <t>PL</t>
  </si>
  <si>
    <t>PT</t>
  </si>
  <si>
    <t>RO</t>
  </si>
  <si>
    <t>SE</t>
  </si>
  <si>
    <t>SI</t>
  </si>
  <si>
    <t>SK</t>
  </si>
  <si>
    <t>Accommodation - Amount in EUR per night</t>
  </si>
  <si>
    <t>Subsistence - Daily Rate in EUR</t>
  </si>
  <si>
    <t>Austria</t>
  </si>
  <si>
    <t>Belgium</t>
  </si>
  <si>
    <t>Bulgaria</t>
  </si>
  <si>
    <t>Croatia</t>
  </si>
  <si>
    <t>Cyprus</t>
  </si>
  <si>
    <t>Czechia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</si>
  <si>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</si>
  <si>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</si>
  <si>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</si>
  <si>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</si>
  <si>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</si>
  <si>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</si>
  <si>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</si>
  <si>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</si>
  <si>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 xml:space="preserve">Italy
</t>
  </si>
  <si>
    <t>Latvia</t>
  </si>
  <si>
    <t xml:space="preserve">Lithuania </t>
  </si>
  <si>
    <t xml:space="preserve">Luxembourg </t>
  </si>
  <si>
    <t>Malta</t>
  </si>
  <si>
    <t>Netherlands</t>
  </si>
  <si>
    <t>Poland</t>
  </si>
  <si>
    <t>Portugal</t>
  </si>
  <si>
    <t>Romania</t>
  </si>
  <si>
    <t>Slovakia</t>
  </si>
  <si>
    <t xml:space="preserve"> Slovenia</t>
  </si>
  <si>
    <t xml:space="preserve">Spain </t>
  </si>
  <si>
    <t xml:space="preserve">Sweden </t>
  </si>
  <si>
    <t xml:space="preserve">Amounts for accommodation and subsistence costs-  From the 13th- 14th page check the manual in anex </t>
  </si>
  <si>
    <t xml:space="preserve">Intra travel from the country - From the 9th page check the manual in annex </t>
  </si>
  <si>
    <t>NAME</t>
  </si>
  <si>
    <t>Code</t>
  </si>
  <si>
    <t>Libellé</t>
  </si>
  <si>
    <t>Somme</t>
  </si>
  <si>
    <t>Full time</t>
  </si>
  <si>
    <t>Annuel</t>
  </si>
  <si>
    <t>Gross remuneration</t>
  </si>
  <si>
    <t>Social security contributions</t>
  </si>
  <si>
    <t>Social security reductions</t>
  </si>
  <si>
    <t>Social secretariat fees</t>
  </si>
  <si>
    <t>Chèques repas</t>
  </si>
  <si>
    <t>Holiday provisions</t>
  </si>
  <si>
    <t>Provisions 2020</t>
  </si>
  <si>
    <t>DKV insurance</t>
  </si>
  <si>
    <t>Home office allowance</t>
  </si>
  <si>
    <t>Consommation cheque</t>
  </si>
  <si>
    <t>Eco cheques</t>
  </si>
  <si>
    <t>Covid provisions</t>
  </si>
  <si>
    <t>Public transport provisions</t>
  </si>
  <si>
    <t>TOTAL CHARGES 2021</t>
  </si>
  <si>
    <t>TOTAL NUMBER OF DAYS WORKED</t>
  </si>
  <si>
    <t>HOURS</t>
  </si>
  <si>
    <t>DAILY COST</t>
  </si>
  <si>
    <t>Total cost for project</t>
  </si>
  <si>
    <t>Number of days worked for X project</t>
  </si>
  <si>
    <t>To be used for the final reporting  for heading A1 and A2 if applicable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</si>
</sst>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-[$€-2]\ * #,##0.00_-;\-[$€-2]\ * #,##0.00_-;_-[$€-2]\ * &quot;-&quot;??_-;_-@_-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1"/>
      <color theme="0"/>
      <name val="Calibri"/>
      <family val="2"/>
      <scheme val="minor"/>
    </font>
    <font>
      <sz val="18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name val="MS Sans Serif"/>
    </font>
    <font>
      <sz val="11"/>
      <color rgb="FF00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</patternFill>
    </fill>
    <fill>
      <patternFill patternType="solid">
        <fgColor rgb="FF000099"/>
        <bgColor indexed="64"/>
      </patternFill>
    </fill>
    <fill>
      <patternFill patternType="solid">
        <fgColor rgb="FFFFC000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 applyNumberFormat="0" applyFill="0" applyBorder="0" applyAlignment="0" applyProtection="0"/>
    <xf numFmtId="0" fontId="11" fillId="12" borderId="0" applyNumberFormat="0" applyBorder="0" applyAlignment="0" applyProtection="0"/>
  </cellStyleXfs>
  <cellXfs count="119">
    <xf numFmtId="0" fontId="0" fillId="0" borderId="0" xfId="0"/>
    <xf numFmtId="0" fontId="0" fillId="0" borderId="1" xfId="0" applyBorder="1"/>
    <xf numFmtId="0" fontId="1" fillId="0" borderId="0" xfId="0" applyFont="1"/>
    <xf numFmtId="0" fontId="5" fillId="3" borderId="0" xfId="0" applyFont="1" applyFill="1"/>
    <xf numFmtId="0" fontId="6" fillId="3" borderId="0" xfId="0" applyFont="1" applyFill="1"/>
    <xf numFmtId="0" fontId="7" fillId="0" borderId="0" xfId="2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164" fontId="0" fillId="0" borderId="1" xfId="0" applyNumberFormat="1" applyBorder="1"/>
    <xf numFmtId="0" fontId="4" fillId="0" borderId="0" xfId="0" applyFont="1"/>
    <xf numFmtId="0" fontId="1" fillId="0" borderId="4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164" fontId="0" fillId="0" borderId="1" xfId="0" applyNumberForma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vertical="center"/>
    </xf>
    <xf numFmtId="164" fontId="1" fillId="6" borderId="1" xfId="0" applyNumberFormat="1" applyFont="1" applyFill="1" applyBorder="1"/>
    <xf numFmtId="164" fontId="1" fillId="5" borderId="1" xfId="0" applyNumberFormat="1" applyFont="1" applyFill="1" applyBorder="1"/>
    <xf numFmtId="164" fontId="1" fillId="7" borderId="1" xfId="0" applyNumberFormat="1" applyFont="1" applyFill="1" applyBorder="1"/>
    <xf numFmtId="0" fontId="8" fillId="0" borderId="0" xfId="0" applyFont="1" applyAlignment="1">
      <alignment horizontal="left"/>
    </xf>
    <xf numFmtId="0" fontId="5" fillId="0" borderId="0" xfId="0" applyFont="1"/>
    <xf numFmtId="0" fontId="1" fillId="0" borderId="0" xfId="0" applyFont="1" applyAlignment="1">
      <alignment horizontal="right"/>
    </xf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164" fontId="1" fillId="0" borderId="0" xfId="0" applyNumberFormat="1" applyFont="1" applyAlignment="1">
      <alignment horizontal="left" wrapText="1"/>
    </xf>
    <xf numFmtId="0" fontId="1" fillId="6" borderId="1" xfId="0" applyFont="1" applyFill="1" applyBorder="1"/>
    <xf numFmtId="0" fontId="6" fillId="0" borderId="0" xfId="0" applyFont="1"/>
    <xf numFmtId="0" fontId="1" fillId="2" borderId="0" xfId="0" applyFont="1" applyFill="1" applyAlignment="1">
      <alignment horizontal="right"/>
    </xf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5" fillId="2" borderId="0" xfId="0" applyFont="1" applyFill="1" applyAlignment="1">
      <alignment horizontal="left"/>
    </xf>
    <xf numFmtId="164" fontId="0" fillId="0" borderId="0" xfId="0" applyNumberFormat="1"/>
    <xf numFmtId="164" fontId="1" fillId="0" borderId="0" xfId="0" applyNumberFormat="1" applyFont="1" applyAlignment="1">
      <alignment horizontal="left"/>
    </xf>
    <xf numFmtId="0" fontId="5" fillId="4" borderId="0" xfId="0" applyFont="1" applyFill="1"/>
    <xf numFmtId="0" fontId="5" fillId="2" borderId="0" xfId="0" applyFont="1" applyFill="1"/>
    <xf numFmtId="0" fontId="6" fillId="2" borderId="0" xfId="0" applyFont="1" applyFill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0" fillId="0" borderId="0" xfId="0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9" borderId="1" xfId="0" applyFont="1" applyFill="1" applyBorder="1" applyAlignment="1">
      <alignment horizontal="left" vertical="center"/>
    </xf>
    <xf numFmtId="164" fontId="3" fillId="9" borderId="1" xfId="0" applyNumberFormat="1" applyFont="1" applyFill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left" vertical="center"/>
    </xf>
    <xf numFmtId="164" fontId="3" fillId="8" borderId="1" xfId="0" applyNumberFormat="1" applyFont="1" applyFill="1" applyBorder="1" applyAlignment="1">
      <alignment horizontal="left"/>
    </xf>
    <xf numFmtId="164" fontId="3" fillId="8" borderId="1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11" borderId="0" xfId="0" applyFont="1" applyFill="1"/>
    <xf numFmtId="0" fontId="0" fillId="11" borderId="0" xfId="0" applyFill="1"/>
    <xf numFmtId="0" fontId="11" fillId="13" borderId="0" xfId="3" applyFill="1" applyBorder="1"/>
    <xf numFmtId="0" fontId="11" fillId="13" borderId="0" xfId="3" applyFill="1" applyBorder="1" applyAlignment="1">
      <alignment wrapText="1"/>
    </xf>
    <xf numFmtId="0" fontId="11" fillId="13" borderId="0" xfId="3" applyFill="1" applyBorder="1" applyAlignment="1">
      <alignment vertical="center"/>
    </xf>
    <xf numFmtId="0" fontId="11" fillId="13" borderId="0" xfId="3" applyFill="1" applyBorder="1" applyAlignment="1">
      <alignment vertical="center" wrapText="1"/>
    </xf>
    <xf numFmtId="0" fontId="7" fillId="0" borderId="0" xfId="2" applyAlignment="1">
      <alignment vertical="center"/>
    </xf>
    <xf numFmtId="0" fontId="13" fillId="0" borderId="0" xfId="0" applyFont="1" applyAlignment="1">
      <alignment horizontal="center"/>
    </xf>
    <xf numFmtId="0" fontId="14" fillId="0" borderId="10" xfId="0" applyFont="1" applyBorder="1" applyAlignment="1">
      <alignment horizontal="center" vertical="center" wrapText="1"/>
    </xf>
    <xf numFmtId="0" fontId="14" fillId="0" borderId="0" xfId="0" applyFont="1"/>
    <xf numFmtId="0" fontId="14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4" fontId="15" fillId="0" borderId="15" xfId="0" applyNumberFormat="1" applyFont="1" applyBorder="1" applyAlignment="1">
      <alignment horizontal="center"/>
    </xf>
    <xf numFmtId="0" fontId="15" fillId="0" borderId="0" xfId="0" applyFont="1"/>
    <xf numFmtId="0" fontId="15" fillId="0" borderId="15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4" fontId="15" fillId="0" borderId="16" xfId="0" applyNumberFormat="1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3" fillId="14" borderId="18" xfId="0" applyFont="1" applyFill="1" applyBorder="1" applyAlignment="1">
      <alignment horizontal="center"/>
    </xf>
    <xf numFmtId="4" fontId="13" fillId="14" borderId="18" xfId="0" applyNumberFormat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1" fillId="6" borderId="2" xfId="0" applyFont="1" applyFill="1" applyBorder="1" applyAlignment="1">
      <alignment horizontal="right"/>
    </xf>
    <xf numFmtId="0" fontId="1" fillId="6" borderId="3" xfId="0" applyFont="1" applyFill="1" applyBorder="1" applyAlignment="1">
      <alignment horizontal="right"/>
    </xf>
    <xf numFmtId="0" fontId="1" fillId="6" borderId="4" xfId="0" applyFont="1" applyFill="1" applyBorder="1" applyAlignment="1">
      <alignment horizontal="right"/>
    </xf>
    <xf numFmtId="0" fontId="1" fillId="6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0" fillId="10" borderId="0" xfId="0" applyFill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  <xf numFmtId="0" fontId="7" fillId="0" borderId="0" xfId="2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center" wrapText="1"/>
    </xf>
    <xf numFmtId="0" fontId="12" fillId="0" borderId="8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5" fillId="0" borderId="0" xfId="0" applyFont="1"/>
  </cellXfs>
  <cellStyles count="4">
    <cellStyle name="Accent1" xfId="3" builtinId="29"/>
    <cellStyle name="Excel Built-in Normal" xfId="1" xr:uid="{7AC53802-4769-468E-B233-0DEE261CCD03}"/>
    <cellStyle name="Hyperlink" xfId="2" builtinId="8"/>
    <cellStyle name="Normal" xfId="0" builtinId="0"/>
  </cellStyles>
  <dxfs count="17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000099"/>
        </patternFill>
      </fill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000099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000099"/>
        </patternFill>
      </fill>
    </dxf>
    <dxf>
      <fill>
        <patternFill>
          <fgColor rgb="FF2F1ED0"/>
        </patternFill>
      </fill>
    </dxf>
    <dxf>
      <fill>
        <patternFill>
          <bgColor rgb="FF000099"/>
        </patternFill>
      </fill>
    </dxf>
  </dxfs>
  <tableStyles count="2" defaultTableStyle="TableStyleMedium2" defaultPivotStyle="PivotStyleLight16">
    <tableStyle name="Table Style 1" pivot="0" count="1" xr9:uid="{69F264DB-0C95-45AE-99A6-E3E525A15B58}">
      <tableStyleElement type="firstRowStripe" dxfId="16"/>
    </tableStyle>
    <tableStyle name="Table Style 2" pivot="0" count="1" xr9:uid="{D70E6959-DB96-43B4-9881-8E0ACD073D8D}">
      <tableStyleElement type="headerRow" dxfId="15"/>
    </tableStyle>
  </tableStyles>
  <colors>
    <mruColors>
      <color rgb="FF000099"/>
      <color rgb="FF2F1ED0"/>
      <color rgb="FF0000FF"/>
      <color rgb="FF0A06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E9C311F-6190-4F57-91FD-E8A6CBB838C2}" name="Table1" displayName="Table1" ref="B5:C17" headerRowDxfId="14">
  <autoFilter ref="B5:C17" xr:uid="{3E9C311F-6190-4F57-91FD-E8A6CBB838C2}"/>
  <tableColumns count="2">
    <tableColumn id="1" xr3:uid="{3AE8A42D-E622-4C9C-B3B9-A9D9336F581D}" name="Distance Band (in km)11" totalsRowLabel="Total" totalsRowDxfId="13"/>
    <tableColumn id="2" xr3:uid="{BCBFDFAB-5931-4B6D-A615-13AB0C0D8DEA}" name="Amount in EUR per return trip" totalsRowFunction="sum" totalsRowDxfId="12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3A3EC76-CC6A-4099-9C12-F035FA93BFD4}" name="Table13" displayName="Table13" ref="H5:I29" headerRowDxfId="11">
  <autoFilter ref="H5:I29" xr:uid="{93A3EC76-CC6A-4099-9C12-F035FA93BFD4}"/>
  <tableColumns count="2">
    <tableColumn id="1" xr3:uid="{8A4800D9-79B4-4CB1-93C7-051FCD239D36}" name="Country" totalsRowLabel="Total" dataDxfId="10" totalsRowDxfId="9"/>
    <tableColumn id="2" xr3:uid="{22542E85-EB70-4112-8B7D-963A9AF93821}" name="Amount in EUR per return trip" totalsRowFunction="sum" dataDxfId="8" totalsRowDxfId="7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9DD5D29-EA22-4647-AC5B-45554F3BBAD3}" name="Table134" displayName="Table134" ref="B24:D51" headerRowDxfId="6">
  <autoFilter ref="B24:D51" xr:uid="{D9DD5D29-EA22-4647-AC5B-45554F3BBAD3}"/>
  <tableColumns count="3">
    <tableColumn id="1" xr3:uid="{C9D61F91-A9E3-44B6-A2F8-8E3B62EC1960}" name="Country" totalsRowLabel="Total" dataDxfId="5" totalsRowDxfId="4"/>
    <tableColumn id="2" xr3:uid="{9739950F-6EB1-469A-902A-BFAB4AE1F128}" name="Accommodation - Amount in EUR per night" totalsRowFunction="sum" dataDxfId="3" totalsRowDxfId="2"/>
    <tableColumn id="4" xr3:uid="{D86BB660-2C1A-43AF-9B4E-FC3BA2FD1057}" name="Subsistence - Daily Rate in EUR" dataDxfId="1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c.europa.eu/info/calculate-unit-costs-eligible-travel-costs_en" TargetMode="External"/><Relationship Id="rId2" Type="http://schemas.openxmlformats.org/officeDocument/2006/relationships/hyperlink" Target="https://ec.europa.eu/info/calculate-unit-costs-eligible-travel-costs_en" TargetMode="External"/><Relationship Id="rId1" Type="http://schemas.openxmlformats.org/officeDocument/2006/relationships/hyperlink" Target="https://ec.europa.eu/info/calculate-unit-costs-eligible-travel-costs_en" TargetMode="External"/><Relationship Id="rId6" Type="http://schemas.openxmlformats.org/officeDocument/2006/relationships/table" Target="../tables/table3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6B72B-9EFA-4BA3-B229-A14869A8C71A}">
  <dimension ref="A1:S74"/>
  <sheetViews>
    <sheetView tabSelected="1" topLeftCell="A43" workbookViewId="0">
      <selection activeCell="I34" sqref="I34"/>
    </sheetView>
  </sheetViews>
  <sheetFormatPr defaultRowHeight="14.5" x14ac:dyDescent="0.35"/>
  <cols>
    <col min="1" max="1" width="30" customWidth="1"/>
    <col min="2" max="2" width="19.54296875" customWidth="1"/>
    <col min="3" max="3" width="23.81640625" customWidth="1"/>
    <col min="4" max="5" width="24.7265625" customWidth="1"/>
    <col min="6" max="6" width="24.54296875" customWidth="1"/>
    <col min="7" max="7" width="18.26953125" customWidth="1"/>
    <col min="8" max="8" width="14.54296875" customWidth="1"/>
    <col min="9" max="9" width="11" customWidth="1"/>
    <col min="10" max="10" width="12.81640625" customWidth="1"/>
    <col min="11" max="11" width="12.54296875" customWidth="1"/>
    <col min="14" max="14" width="10" customWidth="1"/>
  </cols>
  <sheetData>
    <row r="1" spans="1:19" ht="51.65" customHeight="1" x14ac:dyDescent="0.45">
      <c r="A1" s="106" t="s">
        <v>19</v>
      </c>
      <c r="B1" s="107"/>
      <c r="C1" s="107"/>
      <c r="D1" s="107"/>
      <c r="E1" s="107"/>
      <c r="F1" s="107"/>
    </row>
    <row r="2" spans="1:19" ht="18.5" x14ac:dyDescent="0.45">
      <c r="A2" s="21"/>
    </row>
    <row r="4" spans="1:19" ht="15.5" x14ac:dyDescent="0.35">
      <c r="A4" s="91" t="s">
        <v>17</v>
      </c>
      <c r="B4" s="91"/>
      <c r="C4" s="90"/>
      <c r="D4" s="90"/>
      <c r="E4" s="90"/>
      <c r="F4" s="90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5" spans="1:19" ht="15.5" x14ac:dyDescent="0.35">
      <c r="A5" s="91" t="s">
        <v>18</v>
      </c>
      <c r="B5" s="91"/>
      <c r="C5" s="90"/>
      <c r="D5" s="90"/>
      <c r="E5" s="90"/>
      <c r="F5" s="90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</row>
    <row r="6" spans="1:19" ht="15.5" x14ac:dyDescent="0.35">
      <c r="A6" s="91" t="s">
        <v>16</v>
      </c>
      <c r="B6" s="91"/>
      <c r="C6" s="90"/>
      <c r="D6" s="90"/>
      <c r="E6" s="90"/>
      <c r="F6" s="90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x14ac:dyDescent="0.35">
      <c r="A7" s="20"/>
      <c r="B7" s="20"/>
      <c r="C7" s="11"/>
      <c r="D7" s="11"/>
      <c r="E7" s="11"/>
    </row>
    <row r="8" spans="1:19" x14ac:dyDescent="0.35">
      <c r="C8" s="5"/>
    </row>
    <row r="9" spans="1:19" s="16" customFormat="1" ht="135.65" customHeight="1" x14ac:dyDescent="0.35">
      <c r="A9" s="105" t="s">
        <v>56</v>
      </c>
      <c r="B9" s="105"/>
      <c r="C9" s="105"/>
      <c r="D9" s="105"/>
      <c r="E9" s="105"/>
      <c r="F9" s="105"/>
    </row>
    <row r="10" spans="1:19" ht="20.5" customHeight="1" x14ac:dyDescent="0.35">
      <c r="A10" s="25"/>
      <c r="B10" s="25"/>
      <c r="C10" s="25"/>
      <c r="D10" s="25"/>
      <c r="E10" s="25"/>
      <c r="F10" s="25"/>
    </row>
    <row r="11" spans="1:19" s="16" customFormat="1" ht="26.15" customHeight="1" x14ac:dyDescent="0.35">
      <c r="A11" s="53" t="s">
        <v>59</v>
      </c>
      <c r="B11" s="54"/>
      <c r="C11" s="52"/>
      <c r="D11" s="42"/>
      <c r="E11" s="42"/>
      <c r="F11" s="42"/>
    </row>
    <row r="12" spans="1:19" ht="20.5" customHeight="1" x14ac:dyDescent="0.35">
      <c r="A12" s="40"/>
      <c r="B12" s="41" t="s">
        <v>57</v>
      </c>
      <c r="C12" s="25"/>
      <c r="D12" s="25"/>
      <c r="E12" s="25"/>
    </row>
    <row r="13" spans="1:19" s="16" customFormat="1" ht="20.5" customHeight="1" x14ac:dyDescent="0.35">
      <c r="A13" s="43" t="s">
        <v>21</v>
      </c>
      <c r="B13" s="44">
        <f>G30</f>
        <v>0</v>
      </c>
      <c r="C13" s="42"/>
      <c r="D13" s="42"/>
      <c r="E13" s="42"/>
    </row>
    <row r="14" spans="1:19" s="16" customFormat="1" ht="27.65" customHeight="1" x14ac:dyDescent="0.35">
      <c r="A14" s="45" t="s">
        <v>20</v>
      </c>
      <c r="B14" s="44">
        <f>G38</f>
        <v>0</v>
      </c>
      <c r="C14" s="42"/>
      <c r="D14" s="42"/>
      <c r="E14" s="42"/>
    </row>
    <row r="15" spans="1:19" s="16" customFormat="1" ht="16" customHeight="1" x14ac:dyDescent="0.35">
      <c r="A15" s="46" t="s">
        <v>22</v>
      </c>
      <c r="B15" s="47">
        <f>B13+B14</f>
        <v>0</v>
      </c>
      <c r="C15" s="42"/>
      <c r="D15" s="42"/>
      <c r="E15" s="42"/>
    </row>
    <row r="16" spans="1:19" s="16" customFormat="1" ht="17.5" customHeight="1" x14ac:dyDescent="0.35">
      <c r="A16" s="43" t="s">
        <v>23</v>
      </c>
      <c r="B16" s="44">
        <f>F52</f>
        <v>0</v>
      </c>
      <c r="C16" s="42"/>
      <c r="D16" s="42"/>
      <c r="E16" s="42"/>
    </row>
    <row r="17" spans="1:11" s="16" customFormat="1" ht="17.5" customHeight="1" x14ac:dyDescent="0.35">
      <c r="A17" s="43" t="s">
        <v>24</v>
      </c>
      <c r="B17" s="44">
        <f>I52</f>
        <v>0</v>
      </c>
      <c r="C17" s="42"/>
      <c r="D17" s="42"/>
      <c r="E17" s="42"/>
    </row>
    <row r="18" spans="1:11" s="16" customFormat="1" ht="17.5" customHeight="1" x14ac:dyDescent="0.35">
      <c r="A18" s="48" t="s">
        <v>25</v>
      </c>
      <c r="B18" s="44">
        <f>L52</f>
        <v>0</v>
      </c>
      <c r="C18" s="42"/>
      <c r="D18" s="42"/>
      <c r="E18" s="42"/>
    </row>
    <row r="19" spans="1:11" s="16" customFormat="1" ht="31" customHeight="1" x14ac:dyDescent="0.35">
      <c r="A19" s="47" t="s">
        <v>28</v>
      </c>
      <c r="B19" s="47">
        <f>B16+B17+B18</f>
        <v>0</v>
      </c>
      <c r="C19" s="42"/>
      <c r="D19" s="42"/>
      <c r="E19" s="42"/>
    </row>
    <row r="20" spans="1:11" s="16" customFormat="1" ht="30" customHeight="1" x14ac:dyDescent="0.35">
      <c r="A20" s="47" t="s">
        <v>26</v>
      </c>
      <c r="B20" s="47">
        <f>G60</f>
        <v>0</v>
      </c>
      <c r="C20" s="42"/>
      <c r="D20" s="42"/>
      <c r="E20" s="42"/>
    </row>
    <row r="21" spans="1:11" s="16" customFormat="1" ht="31" customHeight="1" x14ac:dyDescent="0.35">
      <c r="A21" s="47" t="s">
        <v>27</v>
      </c>
      <c r="B21" s="47">
        <f>E72</f>
        <v>0</v>
      </c>
      <c r="C21" s="42"/>
      <c r="D21" s="42"/>
      <c r="E21" s="42"/>
    </row>
    <row r="22" spans="1:11" s="9" customFormat="1" ht="17.5" customHeight="1" x14ac:dyDescent="0.35">
      <c r="A22" s="49" t="s">
        <v>29</v>
      </c>
      <c r="B22" s="50">
        <f>B15+B19+B20+B21</f>
        <v>0</v>
      </c>
      <c r="C22" s="51"/>
      <c r="D22" s="51"/>
      <c r="E22" s="51"/>
    </row>
    <row r="23" spans="1:11" ht="17.5" customHeight="1" x14ac:dyDescent="0.35">
      <c r="A23" s="26"/>
      <c r="B23" s="28"/>
      <c r="C23" s="28"/>
      <c r="D23" s="25"/>
      <c r="E23" s="25"/>
      <c r="F23" s="25"/>
    </row>
    <row r="24" spans="1:11" ht="18.5" x14ac:dyDescent="0.45">
      <c r="A24" s="3" t="s">
        <v>30</v>
      </c>
      <c r="B24" s="3"/>
      <c r="C24" s="4"/>
      <c r="D24" s="4"/>
      <c r="E24" s="4"/>
      <c r="F24" s="4"/>
      <c r="G24" s="4"/>
      <c r="H24" s="4"/>
      <c r="I24" s="4"/>
      <c r="J24" s="4"/>
      <c r="K24" s="4"/>
    </row>
    <row r="25" spans="1:11" s="16" customFormat="1" ht="90" customHeight="1" x14ac:dyDescent="0.35">
      <c r="A25" s="6" t="s">
        <v>31</v>
      </c>
      <c r="B25" s="6" t="s">
        <v>32</v>
      </c>
      <c r="C25" s="7" t="s">
        <v>54</v>
      </c>
      <c r="D25" s="6" t="s">
        <v>34</v>
      </c>
      <c r="E25" s="6" t="s">
        <v>35</v>
      </c>
      <c r="F25" s="6" t="s">
        <v>36</v>
      </c>
      <c r="G25" s="6" t="s">
        <v>37</v>
      </c>
      <c r="H25" s="108" t="s">
        <v>60</v>
      </c>
      <c r="I25" s="108"/>
      <c r="J25" s="108"/>
      <c r="K25" s="108"/>
    </row>
    <row r="26" spans="1:11" x14ac:dyDescent="0.35">
      <c r="A26" s="1"/>
      <c r="B26" s="1"/>
      <c r="C26" s="1"/>
      <c r="D26" s="1"/>
      <c r="E26" s="8"/>
      <c r="F26" s="1">
        <f>C26*D26</f>
        <v>0</v>
      </c>
      <c r="G26" s="8">
        <f>C26*E26</f>
        <v>0</v>
      </c>
      <c r="H26" s="93"/>
      <c r="I26" s="94"/>
      <c r="J26" s="94"/>
      <c r="K26" s="95"/>
    </row>
    <row r="27" spans="1:11" x14ac:dyDescent="0.35">
      <c r="A27" s="1"/>
      <c r="B27" s="1"/>
      <c r="C27" s="1"/>
      <c r="D27" s="1"/>
      <c r="E27" s="8"/>
      <c r="F27" s="1"/>
      <c r="G27" s="1"/>
      <c r="H27" s="96"/>
      <c r="I27" s="97"/>
      <c r="J27" s="97"/>
      <c r="K27" s="98"/>
    </row>
    <row r="28" spans="1:11" x14ac:dyDescent="0.35">
      <c r="A28" s="1"/>
      <c r="B28" s="1"/>
      <c r="C28" s="1"/>
      <c r="D28" s="1"/>
      <c r="E28" s="8"/>
      <c r="F28" s="1"/>
      <c r="G28" s="1"/>
      <c r="H28" s="96"/>
      <c r="I28" s="97"/>
      <c r="J28" s="97"/>
      <c r="K28" s="98"/>
    </row>
    <row r="29" spans="1:11" x14ac:dyDescent="0.35">
      <c r="A29" s="1"/>
      <c r="B29" s="1"/>
      <c r="C29" s="1"/>
      <c r="D29" s="1"/>
      <c r="E29" s="8"/>
      <c r="F29" s="1"/>
      <c r="G29" s="1"/>
      <c r="H29" s="96"/>
      <c r="I29" s="97"/>
      <c r="J29" s="97"/>
      <c r="K29" s="98"/>
    </row>
    <row r="30" spans="1:11" x14ac:dyDescent="0.35">
      <c r="A30" s="82" t="s">
        <v>38</v>
      </c>
      <c r="B30" s="83"/>
      <c r="C30" s="83"/>
      <c r="D30" s="83"/>
      <c r="E30" s="84"/>
      <c r="F30" s="29">
        <f>SUM(F26:F29)</f>
        <v>0</v>
      </c>
      <c r="G30" s="17">
        <f>SUM(G26:G29)</f>
        <v>0</v>
      </c>
      <c r="H30" s="102"/>
      <c r="I30" s="103"/>
      <c r="J30" s="103"/>
      <c r="K30" s="104"/>
    </row>
    <row r="31" spans="1:11" ht="17.5" customHeight="1" x14ac:dyDescent="0.35">
      <c r="A31" s="26"/>
      <c r="B31" s="28"/>
      <c r="C31" s="28"/>
      <c r="D31" s="25"/>
      <c r="E31" s="25"/>
      <c r="F31" s="25"/>
    </row>
    <row r="32" spans="1:11" ht="18.5" x14ac:dyDescent="0.45">
      <c r="A32" s="3" t="s">
        <v>58</v>
      </c>
      <c r="B32" s="3"/>
      <c r="C32" s="4"/>
      <c r="D32" s="4"/>
      <c r="E32" s="4"/>
      <c r="F32" s="4"/>
      <c r="G32" s="4"/>
      <c r="H32" s="30"/>
    </row>
    <row r="33" spans="1:17" s="16" customFormat="1" ht="60.65" customHeight="1" x14ac:dyDescent="0.35">
      <c r="A33" s="6" t="s">
        <v>31</v>
      </c>
      <c r="B33" s="6" t="s">
        <v>32</v>
      </c>
      <c r="C33" s="6" t="s">
        <v>33</v>
      </c>
      <c r="D33" s="6" t="s">
        <v>34</v>
      </c>
      <c r="E33" s="6" t="s">
        <v>35</v>
      </c>
      <c r="F33" s="6" t="s">
        <v>36</v>
      </c>
      <c r="G33" s="6" t="s">
        <v>37</v>
      </c>
    </row>
    <row r="34" spans="1:17" x14ac:dyDescent="0.35">
      <c r="A34" s="1"/>
      <c r="B34" s="1"/>
      <c r="C34" s="1"/>
      <c r="D34" s="1"/>
      <c r="E34" s="8"/>
      <c r="F34" s="1">
        <f>C34*D34</f>
        <v>0</v>
      </c>
      <c r="G34" s="8">
        <f>C34*E34</f>
        <v>0</v>
      </c>
    </row>
    <row r="35" spans="1:17" x14ac:dyDescent="0.35">
      <c r="A35" s="1"/>
      <c r="B35" s="1"/>
      <c r="C35" s="1"/>
      <c r="D35" s="1"/>
      <c r="E35" s="8"/>
      <c r="F35" s="1"/>
      <c r="G35" s="1"/>
    </row>
    <row r="36" spans="1:17" x14ac:dyDescent="0.35">
      <c r="A36" s="1"/>
      <c r="B36" s="1"/>
      <c r="C36" s="1"/>
      <c r="D36" s="1"/>
      <c r="E36" s="8"/>
      <c r="F36" s="1"/>
      <c r="G36" s="1"/>
    </row>
    <row r="37" spans="1:17" x14ac:dyDescent="0.35">
      <c r="A37" s="1"/>
      <c r="B37" s="1"/>
      <c r="C37" s="1"/>
      <c r="D37" s="1"/>
      <c r="E37" s="8"/>
      <c r="F37" s="1"/>
      <c r="G37" s="1"/>
    </row>
    <row r="38" spans="1:17" x14ac:dyDescent="0.35">
      <c r="A38" s="82" t="s">
        <v>38</v>
      </c>
      <c r="B38" s="83"/>
      <c r="C38" s="83"/>
      <c r="D38" s="83"/>
      <c r="E38" s="84"/>
      <c r="F38" s="29">
        <f>SUM(F34:F37)</f>
        <v>0</v>
      </c>
      <c r="G38" s="17">
        <f>SUM(G34:G37)</f>
        <v>0</v>
      </c>
    </row>
    <row r="39" spans="1:17" x14ac:dyDescent="0.35">
      <c r="A39" s="22"/>
      <c r="B39" s="22"/>
      <c r="C39" s="22"/>
      <c r="D39" s="22"/>
      <c r="E39" s="22"/>
      <c r="F39" s="2"/>
      <c r="G39" s="23"/>
    </row>
    <row r="40" spans="1:17" x14ac:dyDescent="0.35">
      <c r="A40" s="22"/>
      <c r="B40" s="22"/>
      <c r="C40" s="22"/>
      <c r="D40" s="22"/>
      <c r="E40" s="22"/>
      <c r="F40" s="2"/>
      <c r="G40" s="23"/>
    </row>
    <row r="41" spans="1:17" s="30" customFormat="1" ht="18.5" x14ac:dyDescent="0.45">
      <c r="A41" s="38" t="s">
        <v>64</v>
      </c>
      <c r="B41" s="38"/>
      <c r="C41" s="39"/>
      <c r="D41" s="39"/>
      <c r="E41" s="39"/>
      <c r="F41" s="39"/>
      <c r="G41" s="39"/>
    </row>
    <row r="42" spans="1:17" s="16" customFormat="1" ht="25.5" customHeight="1" x14ac:dyDescent="0.35">
      <c r="A42" s="92" t="s">
        <v>1</v>
      </c>
      <c r="B42" s="85" t="s">
        <v>8</v>
      </c>
      <c r="C42" s="86"/>
      <c r="D42" s="86"/>
      <c r="E42" s="86"/>
      <c r="F42" s="87"/>
      <c r="G42" s="100" t="s">
        <v>13</v>
      </c>
      <c r="H42" s="100"/>
      <c r="I42" s="100"/>
      <c r="J42" s="101" t="s">
        <v>14</v>
      </c>
      <c r="K42" s="101"/>
      <c r="L42" s="101"/>
    </row>
    <row r="43" spans="1:17" s="16" customFormat="1" ht="43.5" customHeight="1" x14ac:dyDescent="0.35">
      <c r="A43" s="92"/>
      <c r="B43" s="10" t="s">
        <v>2</v>
      </c>
      <c r="C43" s="6" t="s">
        <v>3</v>
      </c>
      <c r="D43" s="6" t="s">
        <v>4</v>
      </c>
      <c r="E43" s="7" t="s">
        <v>5</v>
      </c>
      <c r="F43" s="6" t="s">
        <v>6</v>
      </c>
      <c r="G43" s="7" t="s">
        <v>52</v>
      </c>
      <c r="H43" s="7" t="s">
        <v>53</v>
      </c>
      <c r="I43" s="7" t="s">
        <v>12</v>
      </c>
      <c r="J43" s="7" t="s">
        <v>9</v>
      </c>
      <c r="K43" s="7" t="s">
        <v>10</v>
      </c>
      <c r="L43" s="7" t="s">
        <v>0</v>
      </c>
      <c r="M43" s="13"/>
      <c r="N43" s="13"/>
      <c r="O43" s="13"/>
      <c r="P43" s="13"/>
      <c r="Q43" s="13"/>
    </row>
    <row r="44" spans="1:17" x14ac:dyDescent="0.35">
      <c r="A44" s="1"/>
      <c r="B44" s="1"/>
      <c r="C44" s="1"/>
      <c r="D44" s="1"/>
      <c r="E44" s="1"/>
      <c r="F44" s="8">
        <v>0</v>
      </c>
      <c r="G44" s="1"/>
      <c r="H44" s="14"/>
      <c r="I44" s="14">
        <f>G44*H44</f>
        <v>0</v>
      </c>
      <c r="J44" s="15"/>
      <c r="K44" s="14"/>
      <c r="L44" s="14">
        <f>J44*K44</f>
        <v>0</v>
      </c>
      <c r="M44" s="12"/>
      <c r="N44" s="12"/>
      <c r="O44" s="12"/>
      <c r="P44" s="12"/>
      <c r="Q44" s="12"/>
    </row>
    <row r="45" spans="1:17" x14ac:dyDescent="0.35">
      <c r="A45" s="1"/>
      <c r="B45" s="1"/>
      <c r="C45" s="1"/>
      <c r="D45" s="1"/>
      <c r="E45" s="1"/>
      <c r="F45" s="8">
        <v>0</v>
      </c>
      <c r="G45" s="1"/>
      <c r="H45" s="14"/>
      <c r="I45" s="14"/>
      <c r="J45" s="15"/>
      <c r="K45" s="14"/>
      <c r="L45" s="14"/>
      <c r="M45" s="12"/>
      <c r="N45" s="12"/>
      <c r="O45" s="12"/>
      <c r="P45" s="12"/>
      <c r="Q45" s="12"/>
    </row>
    <row r="46" spans="1:17" x14ac:dyDescent="0.35">
      <c r="A46" s="1"/>
      <c r="B46" s="1"/>
      <c r="C46" s="1"/>
      <c r="D46" s="1"/>
      <c r="E46" s="1"/>
      <c r="F46" s="8"/>
      <c r="G46" s="1"/>
      <c r="H46" s="14"/>
      <c r="I46" s="14"/>
      <c r="J46" s="15"/>
      <c r="K46" s="14"/>
      <c r="L46" s="14"/>
      <c r="M46" s="12"/>
      <c r="N46" s="12"/>
      <c r="O46" s="12"/>
      <c r="P46" s="12"/>
      <c r="Q46" s="12"/>
    </row>
    <row r="47" spans="1:17" x14ac:dyDescent="0.35">
      <c r="A47" s="1"/>
      <c r="B47" s="1"/>
      <c r="C47" s="1"/>
      <c r="D47" s="1"/>
      <c r="E47" s="1"/>
      <c r="F47" s="8"/>
      <c r="G47" s="1"/>
      <c r="H47" s="14"/>
      <c r="I47" s="14"/>
      <c r="J47" s="15"/>
      <c r="K47" s="14"/>
      <c r="L47" s="14"/>
      <c r="M47" s="12"/>
      <c r="N47" s="12"/>
      <c r="O47" s="12"/>
      <c r="P47" s="12"/>
      <c r="Q47" s="12"/>
    </row>
    <row r="48" spans="1:17" x14ac:dyDescent="0.35">
      <c r="A48" s="1"/>
      <c r="B48" s="1"/>
      <c r="C48" s="1"/>
      <c r="D48" s="1"/>
      <c r="E48" s="1"/>
      <c r="F48" s="8"/>
      <c r="G48" s="1"/>
      <c r="H48" s="14"/>
      <c r="I48" s="14"/>
      <c r="J48" s="15"/>
      <c r="K48" s="14"/>
      <c r="L48" s="14"/>
      <c r="M48" s="12"/>
      <c r="N48" s="12"/>
      <c r="O48" s="12"/>
      <c r="P48" s="12"/>
      <c r="Q48" s="12"/>
    </row>
    <row r="49" spans="1:14" x14ac:dyDescent="0.35">
      <c r="A49" s="1"/>
      <c r="B49" s="1"/>
      <c r="C49" s="1"/>
      <c r="D49" s="1"/>
      <c r="E49" s="1"/>
      <c r="F49" s="8"/>
      <c r="G49" s="1"/>
      <c r="H49" s="8"/>
      <c r="I49" s="8"/>
      <c r="J49" s="1"/>
      <c r="K49" s="8"/>
      <c r="L49" s="8"/>
    </row>
    <row r="50" spans="1:14" x14ac:dyDescent="0.35">
      <c r="A50" s="1"/>
      <c r="B50" s="1"/>
      <c r="C50" s="1"/>
      <c r="D50" s="1"/>
      <c r="E50" s="1"/>
      <c r="F50" s="8"/>
      <c r="G50" s="1"/>
      <c r="H50" s="8"/>
      <c r="I50" s="8"/>
      <c r="J50" s="1"/>
      <c r="K50" s="8"/>
      <c r="L50" s="8"/>
    </row>
    <row r="51" spans="1:14" x14ac:dyDescent="0.35">
      <c r="A51" s="1"/>
      <c r="B51" s="1"/>
      <c r="C51" s="1"/>
      <c r="D51" s="1"/>
      <c r="E51" s="1"/>
      <c r="F51" s="8"/>
      <c r="G51" s="1"/>
      <c r="H51" s="8"/>
      <c r="I51" s="8"/>
      <c r="J51" s="1"/>
      <c r="K51" s="8"/>
      <c r="L51" s="8"/>
    </row>
    <row r="52" spans="1:14" s="2" customFormat="1" x14ac:dyDescent="0.35">
      <c r="A52" s="82" t="s">
        <v>7</v>
      </c>
      <c r="B52" s="83"/>
      <c r="C52" s="83"/>
      <c r="D52" s="83"/>
      <c r="E52" s="84"/>
      <c r="F52" s="17">
        <f>SUM(F44:F51)</f>
        <v>0</v>
      </c>
      <c r="G52" s="99" t="s">
        <v>11</v>
      </c>
      <c r="H52" s="99"/>
      <c r="I52" s="18">
        <f>SUM(I44:I51)</f>
        <v>0</v>
      </c>
      <c r="J52" s="88" t="s">
        <v>15</v>
      </c>
      <c r="K52" s="89"/>
      <c r="L52" s="19">
        <f>SUM(L44:L51)</f>
        <v>0</v>
      </c>
    </row>
    <row r="53" spans="1:14" s="2" customFormat="1" x14ac:dyDescent="0.35">
      <c r="A53" s="22"/>
      <c r="B53" s="22"/>
      <c r="C53" s="22"/>
      <c r="D53" s="22"/>
      <c r="E53" s="22"/>
      <c r="F53" s="22"/>
      <c r="G53" s="23"/>
      <c r="H53" s="24"/>
      <c r="I53" s="24"/>
      <c r="J53" s="23"/>
      <c r="K53" s="24"/>
      <c r="L53" s="24"/>
      <c r="M53" s="23"/>
    </row>
    <row r="54" spans="1:14" s="2" customFormat="1" x14ac:dyDescent="0.35">
      <c r="A54" s="22"/>
      <c r="B54" s="22"/>
      <c r="C54" s="22"/>
      <c r="D54" s="22"/>
      <c r="E54" s="22"/>
      <c r="F54" s="22"/>
      <c r="G54" s="23"/>
      <c r="H54" s="24"/>
      <c r="I54" s="24"/>
      <c r="J54" s="23"/>
      <c r="K54" s="24"/>
      <c r="L54" s="24"/>
      <c r="M54" s="23"/>
    </row>
    <row r="55" spans="1:14" s="2" customFormat="1" ht="18.5" x14ac:dyDescent="0.45">
      <c r="A55" s="34" t="s">
        <v>39</v>
      </c>
      <c r="B55" s="31"/>
      <c r="C55" s="31"/>
      <c r="D55" s="31"/>
      <c r="E55" s="31"/>
      <c r="F55" s="31"/>
      <c r="G55" s="31"/>
      <c r="H55" s="24"/>
      <c r="I55" s="24"/>
      <c r="J55" s="23"/>
      <c r="K55" s="24"/>
      <c r="L55" s="24"/>
      <c r="M55" s="23"/>
    </row>
    <row r="56" spans="1:14" s="26" customFormat="1" x14ac:dyDescent="0.35">
      <c r="A56" s="27" t="s">
        <v>40</v>
      </c>
      <c r="B56" s="27" t="s">
        <v>47</v>
      </c>
      <c r="C56" s="27" t="s">
        <v>41</v>
      </c>
      <c r="D56" s="27" t="s">
        <v>42</v>
      </c>
      <c r="E56" s="27" t="s">
        <v>43</v>
      </c>
      <c r="F56" s="27" t="s">
        <v>44</v>
      </c>
      <c r="G56" s="27" t="s">
        <v>45</v>
      </c>
      <c r="H56" s="36"/>
      <c r="K56" s="36"/>
      <c r="N56" s="36"/>
    </row>
    <row r="57" spans="1:14" s="2" customFormat="1" x14ac:dyDescent="0.35">
      <c r="A57" s="32"/>
      <c r="B57" s="32"/>
      <c r="C57" s="32"/>
      <c r="D57" s="32"/>
      <c r="E57" s="33"/>
      <c r="F57" s="32">
        <f>D57*C57</f>
        <v>0</v>
      </c>
      <c r="G57" s="33">
        <f>E57*C57</f>
        <v>0</v>
      </c>
      <c r="H57" s="23"/>
      <c r="I57" s="24"/>
      <c r="J57" s="24"/>
      <c r="K57" s="23"/>
      <c r="L57" s="24"/>
      <c r="M57" s="24"/>
      <c r="N57" s="23"/>
    </row>
    <row r="58" spans="1:14" x14ac:dyDescent="0.35">
      <c r="A58" s="1"/>
      <c r="B58" s="1"/>
      <c r="C58" s="1"/>
      <c r="D58" s="1"/>
      <c r="E58" s="8"/>
      <c r="F58" s="1"/>
      <c r="G58" s="8"/>
    </row>
    <row r="59" spans="1:14" x14ac:dyDescent="0.35">
      <c r="A59" s="1"/>
      <c r="B59" s="1"/>
      <c r="C59" s="1"/>
      <c r="D59" s="1"/>
      <c r="E59" s="8"/>
      <c r="F59" s="1"/>
      <c r="G59" s="8"/>
    </row>
    <row r="60" spans="1:14" x14ac:dyDescent="0.35">
      <c r="A60" s="82" t="s">
        <v>46</v>
      </c>
      <c r="B60" s="83"/>
      <c r="C60" s="83"/>
      <c r="D60" s="83"/>
      <c r="E60" s="84"/>
      <c r="F60" s="29">
        <f>SUM(F57:F59)</f>
        <v>0</v>
      </c>
      <c r="G60" s="17">
        <f>SUM(G57:G59)</f>
        <v>0</v>
      </c>
    </row>
    <row r="61" spans="1:14" x14ac:dyDescent="0.35">
      <c r="F61" s="35"/>
      <c r="G61" s="2"/>
      <c r="H61" s="2"/>
    </row>
    <row r="62" spans="1:14" s="30" customFormat="1" ht="18.5" x14ac:dyDescent="0.45">
      <c r="A62" s="37" t="s">
        <v>55</v>
      </c>
      <c r="B62" s="37"/>
      <c r="C62" s="37"/>
      <c r="D62" s="37"/>
      <c r="E62" s="37"/>
      <c r="F62" s="21"/>
      <c r="G62" s="21"/>
      <c r="H62" s="21"/>
    </row>
    <row r="63" spans="1:14" s="55" customFormat="1" ht="43.5" x14ac:dyDescent="0.35">
      <c r="A63" s="56" t="s">
        <v>51</v>
      </c>
      <c r="B63" s="56" t="s">
        <v>62</v>
      </c>
      <c r="C63" s="56" t="s">
        <v>61</v>
      </c>
      <c r="D63" s="56" t="s">
        <v>48</v>
      </c>
      <c r="E63" s="56" t="s">
        <v>49</v>
      </c>
    </row>
    <row r="64" spans="1:14" s="2" customFormat="1" x14ac:dyDescent="0.35">
      <c r="A64" s="1"/>
      <c r="B64" s="1"/>
      <c r="C64" s="1"/>
      <c r="D64" s="1">
        <v>0</v>
      </c>
      <c r="E64" s="8"/>
    </row>
    <row r="65" spans="1:5" s="2" customFormat="1" x14ac:dyDescent="0.35">
      <c r="A65" s="1"/>
      <c r="B65" s="1"/>
      <c r="C65" s="1"/>
      <c r="D65" s="1"/>
      <c r="E65" s="8"/>
    </row>
    <row r="66" spans="1:5" s="2" customFormat="1" x14ac:dyDescent="0.35">
      <c r="A66" s="1"/>
      <c r="B66" s="1"/>
      <c r="C66" s="1"/>
      <c r="D66" s="1"/>
      <c r="E66" s="8"/>
    </row>
    <row r="67" spans="1:5" s="2" customFormat="1" x14ac:dyDescent="0.35">
      <c r="A67" s="1"/>
      <c r="B67" s="1"/>
      <c r="C67" s="1"/>
      <c r="D67" s="1"/>
      <c r="E67" s="8"/>
    </row>
    <row r="68" spans="1:5" s="2" customFormat="1" x14ac:dyDescent="0.35">
      <c r="A68" s="1"/>
      <c r="B68" s="1"/>
      <c r="C68" s="1"/>
      <c r="D68" s="1"/>
      <c r="E68" s="8"/>
    </row>
    <row r="69" spans="1:5" x14ac:dyDescent="0.35">
      <c r="A69" s="1"/>
      <c r="B69" s="1"/>
      <c r="C69" s="1"/>
      <c r="D69" s="1">
        <v>0</v>
      </c>
      <c r="E69" s="8">
        <f t="shared" ref="E69:E71" si="0">SUM(D69)</f>
        <v>0</v>
      </c>
    </row>
    <row r="70" spans="1:5" x14ac:dyDescent="0.35">
      <c r="A70" s="1"/>
      <c r="B70" s="1"/>
      <c r="C70" s="1"/>
      <c r="D70" s="1"/>
      <c r="E70" s="8">
        <f t="shared" si="0"/>
        <v>0</v>
      </c>
    </row>
    <row r="71" spans="1:5" x14ac:dyDescent="0.35">
      <c r="A71" s="1"/>
      <c r="B71" s="1"/>
      <c r="C71" s="1"/>
      <c r="D71" s="1"/>
      <c r="E71" s="8">
        <f t="shared" si="0"/>
        <v>0</v>
      </c>
    </row>
    <row r="72" spans="1:5" x14ac:dyDescent="0.35">
      <c r="A72" s="82" t="s">
        <v>50</v>
      </c>
      <c r="B72" s="83"/>
      <c r="C72" s="84"/>
      <c r="D72" s="29">
        <f>SUM(D64:D71)</f>
        <v>0</v>
      </c>
      <c r="E72" s="17">
        <f>SUM(E64:E71)</f>
        <v>0</v>
      </c>
    </row>
    <row r="74" spans="1:5" x14ac:dyDescent="0.35">
      <c r="A74" s="57" t="s">
        <v>63</v>
      </c>
      <c r="B74" s="58"/>
      <c r="C74" s="58"/>
      <c r="D74" s="58"/>
    </row>
  </sheetData>
  <mergeCells count="25">
    <mergeCell ref="A9:F9"/>
    <mergeCell ref="A30:E30"/>
    <mergeCell ref="A38:E38"/>
    <mergeCell ref="A1:F1"/>
    <mergeCell ref="H25:K25"/>
    <mergeCell ref="H26:K26"/>
    <mergeCell ref="H27:K27"/>
    <mergeCell ref="H28:K28"/>
    <mergeCell ref="H29:K29"/>
    <mergeCell ref="G52:H52"/>
    <mergeCell ref="G42:I42"/>
    <mergeCell ref="J42:L42"/>
    <mergeCell ref="H30:K30"/>
    <mergeCell ref="C4:F4"/>
    <mergeCell ref="C5:F5"/>
    <mergeCell ref="C6:F6"/>
    <mergeCell ref="A4:B4"/>
    <mergeCell ref="A5:B5"/>
    <mergeCell ref="A6:B6"/>
    <mergeCell ref="A60:E60"/>
    <mergeCell ref="A72:C72"/>
    <mergeCell ref="A52:E52"/>
    <mergeCell ref="B42:F42"/>
    <mergeCell ref="J52:K52"/>
    <mergeCell ref="A42:A4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3D89E-742B-41D1-AC39-BC64B725DC71}">
  <dimension ref="A2:R53"/>
  <sheetViews>
    <sheetView topLeftCell="A24" zoomScale="104" workbookViewId="0">
      <selection activeCell="A2" sqref="A2:E2"/>
    </sheetView>
  </sheetViews>
  <sheetFormatPr defaultRowHeight="14.5" x14ac:dyDescent="0.35"/>
  <cols>
    <col min="1" max="1" width="10.1796875" customWidth="1"/>
    <col min="2" max="2" width="15" customWidth="1"/>
    <col min="3" max="3" width="17.1796875" customWidth="1"/>
    <col min="4" max="4" width="14.54296875" customWidth="1"/>
    <col min="5" max="5" width="13.453125" customWidth="1"/>
    <col min="8" max="8" width="19.453125" customWidth="1"/>
    <col min="9" max="9" width="20.54296875" customWidth="1"/>
  </cols>
  <sheetData>
    <row r="2" spans="1:18" s="2" customFormat="1" x14ac:dyDescent="0.35">
      <c r="A2" s="111" t="s">
        <v>138</v>
      </c>
      <c r="B2" s="111"/>
      <c r="C2" s="111"/>
      <c r="D2" s="111"/>
      <c r="E2" s="111"/>
      <c r="H2" s="2" t="s">
        <v>81</v>
      </c>
      <c r="P2"/>
      <c r="Q2"/>
      <c r="R2"/>
    </row>
    <row r="3" spans="1:18" x14ac:dyDescent="0.35">
      <c r="B3" s="113" t="s">
        <v>77</v>
      </c>
      <c r="C3" s="113"/>
      <c r="G3" s="2"/>
      <c r="H3" s="111" t="s">
        <v>82</v>
      </c>
      <c r="I3" s="111"/>
      <c r="J3" s="2"/>
      <c r="K3" s="2"/>
      <c r="L3" s="2"/>
      <c r="M3" s="2"/>
      <c r="N3" s="2"/>
      <c r="O3" s="2"/>
    </row>
    <row r="5" spans="1:18" ht="28" customHeight="1" x14ac:dyDescent="0.35">
      <c r="B5" s="60" t="s">
        <v>78</v>
      </c>
      <c r="C5" s="60" t="s">
        <v>79</v>
      </c>
      <c r="H5" s="59" t="s">
        <v>83</v>
      </c>
      <c r="I5" s="60" t="s">
        <v>79</v>
      </c>
    </row>
    <row r="6" spans="1:18" x14ac:dyDescent="0.35">
      <c r="B6" s="11" t="s">
        <v>65</v>
      </c>
      <c r="C6" s="11">
        <v>196</v>
      </c>
      <c r="H6" s="11" t="s">
        <v>84</v>
      </c>
      <c r="I6" s="11">
        <v>60</v>
      </c>
    </row>
    <row r="7" spans="1:18" x14ac:dyDescent="0.35">
      <c r="B7" s="11" t="s">
        <v>66</v>
      </c>
      <c r="C7" s="11">
        <v>209</v>
      </c>
      <c r="H7" s="11" t="s">
        <v>85</v>
      </c>
      <c r="I7" s="11">
        <v>46</v>
      </c>
    </row>
    <row r="8" spans="1:18" x14ac:dyDescent="0.35">
      <c r="B8" s="11" t="s">
        <v>67</v>
      </c>
      <c r="C8" s="11">
        <v>221</v>
      </c>
      <c r="H8" s="11" t="s">
        <v>86</v>
      </c>
      <c r="I8" s="11">
        <v>12</v>
      </c>
    </row>
    <row r="9" spans="1:18" x14ac:dyDescent="0.35">
      <c r="B9" s="11" t="s">
        <v>68</v>
      </c>
      <c r="C9" s="11">
        <v>230</v>
      </c>
      <c r="H9" s="11" t="s">
        <v>87</v>
      </c>
      <c r="I9" s="11">
        <v>20</v>
      </c>
    </row>
    <row r="10" spans="1:18" x14ac:dyDescent="0.35">
      <c r="B10" s="11" t="s">
        <v>69</v>
      </c>
      <c r="C10" s="11">
        <v>295</v>
      </c>
      <c r="H10" s="11" t="s">
        <v>88</v>
      </c>
      <c r="I10" s="11">
        <v>64</v>
      </c>
    </row>
    <row r="11" spans="1:18" x14ac:dyDescent="0.35">
      <c r="B11" s="11" t="s">
        <v>70</v>
      </c>
      <c r="C11" s="11">
        <v>343</v>
      </c>
      <c r="H11" s="11" t="s">
        <v>89</v>
      </c>
      <c r="I11" s="11">
        <v>76</v>
      </c>
    </row>
    <row r="12" spans="1:18" x14ac:dyDescent="0.35">
      <c r="B12" s="11" t="s">
        <v>71</v>
      </c>
      <c r="C12" s="11">
        <v>433</v>
      </c>
      <c r="H12" s="11" t="s">
        <v>90</v>
      </c>
      <c r="I12" s="11">
        <v>16</v>
      </c>
    </row>
    <row r="13" spans="1:18" x14ac:dyDescent="0.35">
      <c r="B13" s="11" t="s">
        <v>72</v>
      </c>
      <c r="C13" s="11">
        <v>527</v>
      </c>
      <c r="H13" s="11" t="s">
        <v>91</v>
      </c>
      <c r="I13" s="11">
        <v>36</v>
      </c>
    </row>
    <row r="14" spans="1:18" x14ac:dyDescent="0.35">
      <c r="B14" s="11" t="s">
        <v>73</v>
      </c>
      <c r="C14" s="11">
        <v>637</v>
      </c>
      <c r="H14" s="11" t="s">
        <v>92</v>
      </c>
      <c r="I14" s="11">
        <v>52</v>
      </c>
    </row>
    <row r="15" spans="1:18" x14ac:dyDescent="0.35">
      <c r="B15" s="11" t="s">
        <v>74</v>
      </c>
      <c r="C15" s="11">
        <v>720</v>
      </c>
      <c r="H15" s="11" t="s">
        <v>93</v>
      </c>
      <c r="I15" s="11">
        <v>36</v>
      </c>
    </row>
    <row r="16" spans="1:18" x14ac:dyDescent="0.35">
      <c r="B16" s="11" t="s">
        <v>75</v>
      </c>
      <c r="C16" s="11">
        <v>961</v>
      </c>
      <c r="H16" s="11" t="s">
        <v>94</v>
      </c>
      <c r="I16" s="11">
        <v>64</v>
      </c>
    </row>
    <row r="17" spans="1:10" ht="13" customHeight="1" x14ac:dyDescent="0.35">
      <c r="B17" s="11" t="s">
        <v>76</v>
      </c>
      <c r="C17" s="11">
        <v>1.101</v>
      </c>
      <c r="H17" s="11" t="s">
        <v>95</v>
      </c>
      <c r="I17" s="11">
        <v>36</v>
      </c>
    </row>
    <row r="18" spans="1:10" ht="15.65" customHeight="1" x14ac:dyDescent="0.35">
      <c r="A18" s="109" t="s">
        <v>80</v>
      </c>
      <c r="B18" s="109"/>
      <c r="C18" s="109"/>
      <c r="D18" s="109"/>
      <c r="E18" s="109"/>
      <c r="H18" s="11" t="s">
        <v>96</v>
      </c>
      <c r="I18" s="11">
        <v>28</v>
      </c>
    </row>
    <row r="19" spans="1:10" x14ac:dyDescent="0.35">
      <c r="H19" s="11" t="s">
        <v>97</v>
      </c>
      <c r="I19" s="11">
        <v>36</v>
      </c>
    </row>
    <row r="20" spans="1:10" x14ac:dyDescent="0.35">
      <c r="H20" s="11" t="s">
        <v>98</v>
      </c>
      <c r="I20" s="11">
        <v>52</v>
      </c>
    </row>
    <row r="21" spans="1:10" x14ac:dyDescent="0.35">
      <c r="H21" s="11" t="s">
        <v>99</v>
      </c>
      <c r="I21" s="11">
        <v>20</v>
      </c>
    </row>
    <row r="22" spans="1:10" ht="29.5" customHeight="1" x14ac:dyDescent="0.35">
      <c r="A22" s="112" t="s">
        <v>137</v>
      </c>
      <c r="B22" s="112"/>
      <c r="C22" s="112"/>
      <c r="D22" s="112"/>
      <c r="E22" s="112"/>
      <c r="H22" s="11" t="s">
        <v>100</v>
      </c>
      <c r="I22" s="11">
        <v>16</v>
      </c>
    </row>
    <row r="23" spans="1:10" x14ac:dyDescent="0.35">
      <c r="H23" s="11" t="s">
        <v>101</v>
      </c>
      <c r="I23" s="11">
        <v>49</v>
      </c>
    </row>
    <row r="24" spans="1:10" ht="41.5" customHeight="1" x14ac:dyDescent="0.35">
      <c r="B24" s="61" t="s">
        <v>83</v>
      </c>
      <c r="C24" s="62" t="s">
        <v>108</v>
      </c>
      <c r="D24" s="62" t="s">
        <v>109</v>
      </c>
      <c r="H24" s="11" t="s">
        <v>102</v>
      </c>
      <c r="I24" s="11">
        <v>20</v>
      </c>
    </row>
    <row r="25" spans="1:10" x14ac:dyDescent="0.35">
      <c r="B25" s="11" t="s">
        <v>110</v>
      </c>
      <c r="C25" s="11">
        <v>126</v>
      </c>
      <c r="D25" s="11">
        <v>102</v>
      </c>
      <c r="H25" s="11" t="s">
        <v>103</v>
      </c>
      <c r="I25" s="11">
        <v>40</v>
      </c>
    </row>
    <row r="26" spans="1:10" x14ac:dyDescent="0.35">
      <c r="B26" s="11" t="s">
        <v>111</v>
      </c>
      <c r="C26" s="11">
        <v>137</v>
      </c>
      <c r="D26" s="11">
        <v>102</v>
      </c>
      <c r="H26" s="11" t="s">
        <v>104</v>
      </c>
      <c r="I26" s="11">
        <v>16</v>
      </c>
    </row>
    <row r="27" spans="1:10" x14ac:dyDescent="0.35">
      <c r="B27" s="11" t="s">
        <v>112</v>
      </c>
      <c r="C27" s="11">
        <v>110</v>
      </c>
      <c r="D27" s="11">
        <v>57</v>
      </c>
      <c r="H27" s="11" t="s">
        <v>105</v>
      </c>
      <c r="I27" s="11">
        <v>56</v>
      </c>
    </row>
    <row r="28" spans="1:10" x14ac:dyDescent="0.35">
      <c r="B28" s="11" t="s">
        <v>113</v>
      </c>
      <c r="C28" s="11">
        <v>104</v>
      </c>
      <c r="D28" s="11">
        <v>75</v>
      </c>
      <c r="H28" s="11" t="s">
        <v>106</v>
      </c>
      <c r="I28" s="11">
        <v>27</v>
      </c>
    </row>
    <row r="29" spans="1:10" x14ac:dyDescent="0.35">
      <c r="B29" s="11" t="s">
        <v>114</v>
      </c>
      <c r="C29" s="11">
        <v>120</v>
      </c>
      <c r="D29" s="11">
        <v>88</v>
      </c>
      <c r="H29" s="11" t="s">
        <v>107</v>
      </c>
      <c r="I29" s="11">
        <v>20</v>
      </c>
    </row>
    <row r="30" spans="1:10" x14ac:dyDescent="0.35">
      <c r="B30" s="11" t="s">
        <v>115</v>
      </c>
      <c r="C30" s="11">
        <v>107</v>
      </c>
      <c r="D30" s="11">
        <v>70</v>
      </c>
      <c r="G30" s="109" t="s">
        <v>80</v>
      </c>
      <c r="H30" s="110"/>
      <c r="I30" s="110"/>
      <c r="J30" s="110"/>
    </row>
    <row r="31" spans="1:10" x14ac:dyDescent="0.35">
      <c r="B31" s="11" t="s">
        <v>116</v>
      </c>
      <c r="C31" s="11">
        <v>158</v>
      </c>
      <c r="D31" s="11">
        <v>124</v>
      </c>
    </row>
    <row r="32" spans="1:10" x14ac:dyDescent="0.35">
      <c r="B32" s="11" t="s">
        <v>117</v>
      </c>
      <c r="C32" s="11">
        <v>107</v>
      </c>
      <c r="D32" s="11">
        <v>80</v>
      </c>
    </row>
    <row r="33" spans="2:4" x14ac:dyDescent="0.35">
      <c r="B33" s="11" t="s">
        <v>118</v>
      </c>
      <c r="C33" s="11">
        <v>146</v>
      </c>
      <c r="D33" s="11">
        <v>113</v>
      </c>
    </row>
    <row r="34" spans="2:4" x14ac:dyDescent="0.35">
      <c r="B34" s="11" t="s">
        <v>119</v>
      </c>
      <c r="C34" s="11">
        <v>166</v>
      </c>
      <c r="D34" s="11">
        <v>102</v>
      </c>
    </row>
    <row r="35" spans="2:4" x14ac:dyDescent="0.35">
      <c r="B35" s="11" t="s">
        <v>120</v>
      </c>
      <c r="C35" s="11">
        <v>119</v>
      </c>
      <c r="D35" s="11">
        <v>97</v>
      </c>
    </row>
    <row r="36" spans="2:4" x14ac:dyDescent="0.35">
      <c r="B36" s="11" t="s">
        <v>121</v>
      </c>
      <c r="C36" s="11">
        <v>107</v>
      </c>
      <c r="D36" s="11">
        <v>82</v>
      </c>
    </row>
    <row r="37" spans="2:4" x14ac:dyDescent="0.35">
      <c r="B37" s="11" t="s">
        <v>122</v>
      </c>
      <c r="C37" s="11">
        <v>105</v>
      </c>
      <c r="D37" s="11">
        <v>64</v>
      </c>
    </row>
    <row r="38" spans="2:4" x14ac:dyDescent="0.35">
      <c r="B38" s="11" t="s">
        <v>123</v>
      </c>
      <c r="C38" s="11">
        <v>139</v>
      </c>
      <c r="D38" s="11">
        <v>108</v>
      </c>
    </row>
    <row r="39" spans="2:4" ht="14.5" customHeight="1" x14ac:dyDescent="0.35">
      <c r="B39" s="11" t="s">
        <v>124</v>
      </c>
      <c r="C39" s="11">
        <v>114</v>
      </c>
      <c r="D39" s="11">
        <v>98</v>
      </c>
    </row>
    <row r="40" spans="2:4" x14ac:dyDescent="0.35">
      <c r="B40" s="11" t="s">
        <v>125</v>
      </c>
      <c r="C40" s="11">
        <v>95</v>
      </c>
      <c r="D40" s="11">
        <v>73</v>
      </c>
    </row>
    <row r="41" spans="2:4" x14ac:dyDescent="0.35">
      <c r="B41" s="11" t="s">
        <v>126</v>
      </c>
      <c r="C41" s="11">
        <v>94</v>
      </c>
      <c r="D41" s="11">
        <v>69</v>
      </c>
    </row>
    <row r="42" spans="2:4" x14ac:dyDescent="0.35">
      <c r="B42" s="11" t="s">
        <v>127</v>
      </c>
      <c r="C42" s="11">
        <v>163</v>
      </c>
      <c r="D42" s="11">
        <v>98</v>
      </c>
    </row>
    <row r="43" spans="2:4" x14ac:dyDescent="0.35">
      <c r="B43" s="11" t="s">
        <v>128</v>
      </c>
      <c r="C43" s="11">
        <v>141</v>
      </c>
      <c r="D43" s="11">
        <v>88</v>
      </c>
    </row>
    <row r="44" spans="2:4" x14ac:dyDescent="0.35">
      <c r="B44" s="11" t="s">
        <v>129</v>
      </c>
      <c r="C44" s="11">
        <v>133</v>
      </c>
      <c r="D44" s="11">
        <v>103</v>
      </c>
    </row>
    <row r="45" spans="2:4" x14ac:dyDescent="0.35">
      <c r="B45" s="11" t="s">
        <v>130</v>
      </c>
      <c r="C45" s="11">
        <v>103</v>
      </c>
      <c r="D45" s="11">
        <v>67</v>
      </c>
    </row>
    <row r="46" spans="2:4" x14ac:dyDescent="0.35">
      <c r="B46" s="11" t="s">
        <v>131</v>
      </c>
      <c r="C46" s="11">
        <v>109</v>
      </c>
      <c r="D46" s="11">
        <v>83</v>
      </c>
    </row>
    <row r="47" spans="2:4" x14ac:dyDescent="0.35">
      <c r="B47" s="11" t="s">
        <v>132</v>
      </c>
      <c r="C47" s="11">
        <v>109</v>
      </c>
      <c r="D47" s="11">
        <v>62</v>
      </c>
    </row>
    <row r="48" spans="2:4" x14ac:dyDescent="0.35">
      <c r="B48" s="11" t="s">
        <v>133</v>
      </c>
      <c r="C48" s="11">
        <v>98</v>
      </c>
      <c r="D48" s="11">
        <v>74</v>
      </c>
    </row>
    <row r="49" spans="1:12" x14ac:dyDescent="0.35">
      <c r="B49" s="11" t="s">
        <v>134</v>
      </c>
      <c r="C49" s="11">
        <v>113</v>
      </c>
      <c r="D49" s="11">
        <v>84</v>
      </c>
    </row>
    <row r="50" spans="1:12" x14ac:dyDescent="0.35">
      <c r="B50" s="11" t="s">
        <v>135</v>
      </c>
      <c r="C50" s="11">
        <v>117</v>
      </c>
      <c r="D50" s="11">
        <v>88</v>
      </c>
    </row>
    <row r="51" spans="1:12" x14ac:dyDescent="0.35">
      <c r="B51" s="11" t="s">
        <v>136</v>
      </c>
      <c r="C51" s="11">
        <v>158</v>
      </c>
      <c r="D51" s="11">
        <v>117</v>
      </c>
    </row>
    <row r="52" spans="1:12" x14ac:dyDescent="0.35">
      <c r="A52" s="109" t="s">
        <v>80</v>
      </c>
      <c r="B52" s="110"/>
      <c r="C52" s="110"/>
      <c r="D52" s="110"/>
      <c r="E52" s="110"/>
    </row>
    <row r="53" spans="1:12" x14ac:dyDescent="0.35">
      <c r="A53" s="63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</row>
  </sheetData>
  <mergeCells count="7">
    <mergeCell ref="A52:E52"/>
    <mergeCell ref="G30:J30"/>
    <mergeCell ref="A2:E2"/>
    <mergeCell ref="A18:E18"/>
    <mergeCell ref="A22:E22"/>
    <mergeCell ref="H3:I3"/>
    <mergeCell ref="B3:C3"/>
  </mergeCells>
  <hyperlinks>
    <hyperlink ref="A18" r:id="rId1" xr:uid="{06E4CF8B-F8A1-4CC1-90E7-3B4C7AD64B66}"/>
    <hyperlink ref="A52" r:id="rId2" xr:uid="{599BF7AE-E362-4E09-BB42-E0E68A940029}"/>
    <hyperlink ref="G30" r:id="rId3" xr:uid="{5251F8EF-3467-4178-BBD6-EC04E7D5C3E4}"/>
  </hyperlinks>
  <pageMargins left="0.7" right="0.7" top="0.75" bottom="0.75" header="0.3" footer="0.3"/>
  <tableParts count="3"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AC275-73FE-4E12-A98D-B8DF5A8A1E2F}">
  <dimension ref="A1:I25"/>
  <sheetViews>
    <sheetView workbookViewId="0">
      <selection activeCell="J14" sqref="J14"/>
    </sheetView>
  </sheetViews>
  <sheetFormatPr defaultRowHeight="14.5" x14ac:dyDescent="0.35"/>
  <cols>
    <col min="1" max="1" width="13.54296875" customWidth="1"/>
    <col min="2" max="2" width="24.26953125" customWidth="1"/>
    <col min="3" max="3" width="23.1796875" customWidth="1"/>
  </cols>
  <sheetData>
    <row r="1" spans="1:9" ht="24" thickBot="1" x14ac:dyDescent="0.6">
      <c r="A1" s="114" t="s">
        <v>139</v>
      </c>
      <c r="B1" s="115"/>
      <c r="C1" s="115"/>
      <c r="D1" s="64"/>
    </row>
    <row r="2" spans="1:9" x14ac:dyDescent="0.35">
      <c r="A2" s="116" t="s">
        <v>140</v>
      </c>
      <c r="B2" s="116" t="s">
        <v>141</v>
      </c>
      <c r="C2" s="65" t="s">
        <v>142</v>
      </c>
      <c r="D2" s="66" t="s">
        <v>143</v>
      </c>
      <c r="I2" t="s">
        <v>164</v>
      </c>
    </row>
    <row r="3" spans="1:9" ht="15" thickBot="1" x14ac:dyDescent="0.4">
      <c r="A3" s="117"/>
      <c r="B3" s="117"/>
      <c r="C3" s="67" t="s">
        <v>144</v>
      </c>
      <c r="D3" s="66"/>
    </row>
    <row r="4" spans="1:9" x14ac:dyDescent="0.35">
      <c r="A4" s="68">
        <v>1</v>
      </c>
      <c r="B4" s="69" t="s">
        <v>145</v>
      </c>
      <c r="C4" s="70">
        <v>41480.21</v>
      </c>
      <c r="D4" s="71"/>
    </row>
    <row r="5" spans="1:9" x14ac:dyDescent="0.35">
      <c r="A5" s="72">
        <v>2</v>
      </c>
      <c r="B5" s="72" t="s">
        <v>146</v>
      </c>
      <c r="C5" s="70">
        <v>10370.049999999999</v>
      </c>
      <c r="D5" s="71"/>
    </row>
    <row r="6" spans="1:9" x14ac:dyDescent="0.35">
      <c r="A6" s="72">
        <v>3</v>
      </c>
      <c r="B6" s="72" t="s">
        <v>147</v>
      </c>
      <c r="C6" s="72"/>
      <c r="D6" s="71"/>
    </row>
    <row r="7" spans="1:9" x14ac:dyDescent="0.35">
      <c r="A7" s="72">
        <v>4</v>
      </c>
      <c r="B7" s="72" t="s">
        <v>148</v>
      </c>
      <c r="C7" s="72"/>
      <c r="D7" s="71"/>
    </row>
    <row r="8" spans="1:9" x14ac:dyDescent="0.35">
      <c r="A8" s="72">
        <v>5</v>
      </c>
      <c r="B8" s="72" t="s">
        <v>149</v>
      </c>
      <c r="C8" s="70">
        <v>1506.38</v>
      </c>
      <c r="D8" s="71"/>
    </row>
    <row r="9" spans="1:9" x14ac:dyDescent="0.35">
      <c r="A9" s="72">
        <v>6</v>
      </c>
      <c r="B9" s="72" t="s">
        <v>150</v>
      </c>
      <c r="C9" s="70">
        <v>6508.1</v>
      </c>
      <c r="D9" s="71"/>
    </row>
    <row r="10" spans="1:9" x14ac:dyDescent="0.35">
      <c r="A10" s="72">
        <v>7</v>
      </c>
      <c r="B10" s="72" t="s">
        <v>151</v>
      </c>
      <c r="C10" s="70">
        <v>-5887.71</v>
      </c>
      <c r="D10" s="71"/>
    </row>
    <row r="11" spans="1:9" x14ac:dyDescent="0.35">
      <c r="A11" s="72"/>
      <c r="B11" s="73"/>
      <c r="C11" s="72"/>
      <c r="D11" s="71"/>
    </row>
    <row r="12" spans="1:9" x14ac:dyDescent="0.35">
      <c r="A12" s="72">
        <v>8</v>
      </c>
      <c r="B12" s="73" t="s">
        <v>152</v>
      </c>
      <c r="C12" s="72">
        <v>450</v>
      </c>
      <c r="D12" s="71"/>
    </row>
    <row r="13" spans="1:9" x14ac:dyDescent="0.35">
      <c r="A13" s="73">
        <v>9</v>
      </c>
      <c r="B13" s="73" t="s">
        <v>153</v>
      </c>
      <c r="C13" s="74">
        <v>1830</v>
      </c>
      <c r="D13" s="71"/>
    </row>
    <row r="14" spans="1:9" x14ac:dyDescent="0.35">
      <c r="A14" s="73">
        <v>10</v>
      </c>
      <c r="B14" s="73" t="s">
        <v>154</v>
      </c>
      <c r="C14" s="73">
        <v>300</v>
      </c>
      <c r="D14" s="71"/>
    </row>
    <row r="15" spans="1:9" x14ac:dyDescent="0.35">
      <c r="A15" s="73">
        <v>11</v>
      </c>
      <c r="B15" s="73" t="s">
        <v>155</v>
      </c>
      <c r="C15" s="73">
        <v>250</v>
      </c>
      <c r="D15" s="71"/>
    </row>
    <row r="16" spans="1:9" x14ac:dyDescent="0.35">
      <c r="A16" s="73">
        <v>12</v>
      </c>
      <c r="B16" s="73" t="s">
        <v>156</v>
      </c>
      <c r="C16" s="73">
        <v>300</v>
      </c>
      <c r="D16" s="71"/>
    </row>
    <row r="17" spans="1:4" ht="15" thickBot="1" x14ac:dyDescent="0.4">
      <c r="A17" s="75">
        <v>13</v>
      </c>
      <c r="B17" s="75" t="s">
        <v>157</v>
      </c>
      <c r="C17" s="75">
        <v>588</v>
      </c>
      <c r="D17" s="71"/>
    </row>
    <row r="18" spans="1:4" ht="15" thickBot="1" x14ac:dyDescent="0.4">
      <c r="A18" s="71"/>
      <c r="B18" s="76" t="s">
        <v>158</v>
      </c>
      <c r="C18" s="77">
        <v>57695.03</v>
      </c>
      <c r="D18" s="71"/>
    </row>
    <row r="19" spans="1:4" ht="26.5" x14ac:dyDescent="0.35">
      <c r="A19" s="78"/>
      <c r="B19" s="79" t="s">
        <v>159</v>
      </c>
      <c r="C19" s="78">
        <v>218</v>
      </c>
      <c r="D19" s="78"/>
    </row>
    <row r="20" spans="1:4" x14ac:dyDescent="0.35">
      <c r="A20" s="78"/>
      <c r="B20" s="78" t="s">
        <v>160</v>
      </c>
      <c r="C20" s="78">
        <v>0</v>
      </c>
      <c r="D20" s="78"/>
    </row>
    <row r="21" spans="1:4" x14ac:dyDescent="0.35">
      <c r="A21" s="78"/>
      <c r="B21" s="78" t="s">
        <v>161</v>
      </c>
      <c r="C21" s="78">
        <v>264.66000000000003</v>
      </c>
      <c r="D21" s="78"/>
    </row>
    <row r="22" spans="1:4" x14ac:dyDescent="0.35">
      <c r="A22" s="118"/>
      <c r="B22" s="118"/>
      <c r="C22" s="80"/>
      <c r="D22" s="71"/>
    </row>
    <row r="23" spans="1:4" ht="29" x14ac:dyDescent="0.35">
      <c r="A23" s="71"/>
      <c r="B23" s="81" t="s">
        <v>163</v>
      </c>
      <c r="C23" s="64">
        <v>220</v>
      </c>
      <c r="D23" s="71"/>
    </row>
    <row r="24" spans="1:4" x14ac:dyDescent="0.35">
      <c r="A24" s="71"/>
      <c r="B24" s="64" t="s">
        <v>162</v>
      </c>
      <c r="C24" s="64">
        <f>C21*C23</f>
        <v>58225.200000000004</v>
      </c>
      <c r="D24" s="71"/>
    </row>
    <row r="25" spans="1:4" x14ac:dyDescent="0.35">
      <c r="A25" s="118"/>
      <c r="B25" s="118"/>
      <c r="C25" s="80"/>
      <c r="D25" s="71"/>
    </row>
  </sheetData>
  <mergeCells count="5">
    <mergeCell ref="A1:C1"/>
    <mergeCell ref="A2:A3"/>
    <mergeCell ref="B2:B3"/>
    <mergeCell ref="A22:B22"/>
    <mergeCell ref="A25:B2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278b47-b012-4e0c-b3f7-1d06c4dc277d">
      <Terms xmlns="http://schemas.microsoft.com/office/infopath/2007/PartnerControls"/>
    </lcf76f155ced4ddcb4097134ff3c332f>
    <TaxCatchAll xmlns="1821d936-8a87-4c25-b40c-0a88968de5c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2B1109D94E4D42ADCC0DAF75AE1D2A" ma:contentTypeVersion="15" ma:contentTypeDescription="Een nieuw document maken." ma:contentTypeScope="" ma:versionID="548d09b4c08ead783188d65d8fae5abb">
  <xsd:schema xmlns:xsd="http://www.w3.org/2001/XMLSchema" xmlns:xs="http://www.w3.org/2001/XMLSchema" xmlns:p="http://schemas.microsoft.com/office/2006/metadata/properties" xmlns:ns2="1f278b47-b012-4e0c-b3f7-1d06c4dc277d" xmlns:ns3="1821d936-8a87-4c25-b40c-0a88968de5c3" targetNamespace="http://schemas.microsoft.com/office/2006/metadata/properties" ma:root="true" ma:fieldsID="11e7a22034034af9b7eee9992662ecfe" ns2:_="" ns3:_="">
    <xsd:import namespace="1f278b47-b012-4e0c-b3f7-1d06c4dc277d"/>
    <xsd:import namespace="1821d936-8a87-4c25-b40c-0a88968de5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78b47-b012-4e0c-b3f7-1d06c4dc27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12e5ae2c-6a83-4ae7-9ad8-f8e73b973bd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21d936-8a87-4c25-b40c-0a88968de5c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04bd950-d68c-4fd9-9699-78c3bac85ca0}" ma:internalName="TaxCatchAll" ma:showField="CatchAllData" ma:web="1821d936-8a87-4c25-b40c-0a88968de5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3C51AD-6872-496F-893D-B098A657AD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A56331-3CE9-4A82-9A79-7C65CE36DAAD}">
  <ds:schemaRefs>
    <ds:schemaRef ds:uri="http://schemas.microsoft.com/office/2006/metadata/properties"/>
    <ds:schemaRef ds:uri="http://schemas.microsoft.com/office/infopath/2007/PartnerControls"/>
    <ds:schemaRef ds:uri="1f278b47-b012-4e0c-b3f7-1d06c4dc277d"/>
    <ds:schemaRef ds:uri="1821d936-8a87-4c25-b40c-0a88968de5c3"/>
  </ds:schemaRefs>
</ds:datastoreItem>
</file>

<file path=customXml/itemProps3.xml><?xml version="1.0" encoding="utf-8"?>
<ds:datastoreItem xmlns:ds="http://schemas.openxmlformats.org/officeDocument/2006/customXml" ds:itemID="{17D2FBA3-4FAD-4C13-AA38-9C1AEA31835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finacial report</vt:lpstr>
      <vt:lpstr>unit cost per country </vt:lpstr>
      <vt:lpstr>example of salary cost division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Tanasie</dc:creator>
  <cp:lastModifiedBy>Ana Rozanova</cp:lastModifiedBy>
  <dcterms:created xsi:type="dcterms:W3CDTF">2023-05-30T14:23:45Z</dcterms:created>
  <dcterms:modified xsi:type="dcterms:W3CDTF">2024-01-30T11:52:44Z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0x0101006E2B1109D94E4D42ADCC0DAF75AE1D2A</vt:lpwstr>
  </property>
  <property fmtid="{D5CDD505-2E9C-101B-9397-08002B2CF9AE}" pid="3" name="Order">
    <vt:r8>12800</vt:r8>
  </property>
  <property fmtid="{D5CDD505-2E9C-101B-9397-08002B2CF9AE}" pid="4" name="MediaServiceImageTags">
    <vt:lpwstr/>
  </property>
</Properties>
</file>